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3seal.sharepoint.com/sites/T3Seal/Shared Documents/General/Engineering/"/>
    </mc:Choice>
  </mc:AlternateContent>
  <xr:revisionPtr revIDLastSave="302" documentId="8_{DCFD21CA-479C-4AE5-9109-E0ABABA3F381}" xr6:coauthVersionLast="47" xr6:coauthVersionMax="47" xr10:uidLastSave="{4C61059B-2E70-4E98-B0BF-5AE68A91499A}"/>
  <bookViews>
    <workbookView xWindow="-28920" yWindow="-120" windowWidth="29040" windowHeight="15840" xr2:uid="{F97B8505-2CD9-4EC5-8146-39B35B9911B8}"/>
  </bookViews>
  <sheets>
    <sheet name="Data Sheet" sheetId="1" r:id="rId1"/>
    <sheet name="Lis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61" i="1"/>
  <c r="H61" i="1" s="1"/>
  <c r="I61" i="1" l="1"/>
</calcChain>
</file>

<file path=xl/sharedStrings.xml><?xml version="1.0" encoding="utf-8"?>
<sst xmlns="http://schemas.openxmlformats.org/spreadsheetml/2006/main" count="119" uniqueCount="97">
  <si>
    <t>T3 SEAL RFQ APPLICATION DATA FORM</t>
  </si>
  <si>
    <t>Please fill out all applicable data to help assist us in effectively quoting!</t>
  </si>
  <si>
    <t>1. Customer Information</t>
  </si>
  <si>
    <t>Customer:</t>
  </si>
  <si>
    <t>Location:</t>
  </si>
  <si>
    <t>Contact Name:</t>
  </si>
  <si>
    <t>Customer P/N (if applicable):</t>
  </si>
  <si>
    <t>Application / Equipment:</t>
  </si>
  <si>
    <t>Reason for RFQ:</t>
  </si>
  <si>
    <t>Additional Comments:</t>
  </si>
  <si>
    <t>Expected Volume (Annual):</t>
  </si>
  <si>
    <t>2. Seal &amp; Hardware Information</t>
  </si>
  <si>
    <t>Units:</t>
  </si>
  <si>
    <t>Metric</t>
  </si>
  <si>
    <t>Inch</t>
  </si>
  <si>
    <t>Dimension</t>
  </si>
  <si>
    <t>"S" - Shaft Ø:</t>
  </si>
  <si>
    <t>"B" - Bore Ø:</t>
  </si>
  <si>
    <t>"W" - Bore Width:</t>
  </si>
  <si>
    <t>"w" - Seal Width:</t>
  </si>
  <si>
    <t>"C/S" - Radial Cross-Section</t>
  </si>
  <si>
    <t>Yes</t>
  </si>
  <si>
    <t>No</t>
  </si>
  <si>
    <t>Material / Surface Specifications</t>
  </si>
  <si>
    <t>Shaft</t>
  </si>
  <si>
    <t>Bore</t>
  </si>
  <si>
    <t>Material:</t>
  </si>
  <si>
    <t>Hardness:</t>
  </si>
  <si>
    <t>Roughness:</t>
  </si>
  <si>
    <t>Treatment?:</t>
  </si>
  <si>
    <t>Comments:</t>
  </si>
  <si>
    <t>3. Seal Installation Info.</t>
  </si>
  <si>
    <t>Housing / Bore Type</t>
  </si>
  <si>
    <t>Page 1</t>
  </si>
  <si>
    <t xml:space="preserve">Open-End        </t>
  </si>
  <si>
    <t xml:space="preserve">2 Piece Ass'y    </t>
  </si>
  <si>
    <t>Seal Installation Direction</t>
  </si>
  <si>
    <t>Shaft Installation Direction</t>
  </si>
  <si>
    <t>Shaft inserted through "Media Side" of seal</t>
  </si>
  <si>
    <t>Shaft inserted through "Air Side of seal</t>
  </si>
  <si>
    <t>"Front" of seal is lead into the bore</t>
  </si>
  <si>
    <t>"Back" of seal is lead into the bore</t>
  </si>
  <si>
    <t>Installation Condition:</t>
  </si>
  <si>
    <t>Dry</t>
  </si>
  <si>
    <t>Oiled</t>
  </si>
  <si>
    <t>Greased</t>
  </si>
  <si>
    <t>More info:</t>
  </si>
  <si>
    <t>4. Rotation / Speeds</t>
  </si>
  <si>
    <t>Shaft Rotating</t>
  </si>
  <si>
    <t>Bore Rotating</t>
  </si>
  <si>
    <t>Shaft Ø</t>
  </si>
  <si>
    <t>Max RPM</t>
  </si>
  <si>
    <t>Max Surface Speed</t>
  </si>
  <si>
    <t>Shaft Runout</t>
  </si>
  <si>
    <t>STBM</t>
  </si>
  <si>
    <t>Rotation Direction (Viewed from Air-side)</t>
  </si>
  <si>
    <t>BI-DIRECTIONAL</t>
  </si>
  <si>
    <t>CW</t>
  </si>
  <si>
    <t>CCW</t>
  </si>
  <si>
    <t>Page 2</t>
  </si>
  <si>
    <t>5. Temperature</t>
  </si>
  <si>
    <t>Fahrenheit (°F)</t>
  </si>
  <si>
    <t>Celsius (°C)</t>
  </si>
  <si>
    <t>Min:</t>
  </si>
  <si>
    <t>Max:</t>
  </si>
  <si>
    <t>Normal:</t>
  </si>
  <si>
    <t>6. Pressure / Vacuum</t>
  </si>
  <si>
    <t>Units</t>
  </si>
  <si>
    <t>PSI</t>
  </si>
  <si>
    <t>Bar</t>
  </si>
  <si>
    <t>Torr</t>
  </si>
  <si>
    <t>Pascal</t>
  </si>
  <si>
    <t>kPa</t>
  </si>
  <si>
    <t>Pressure is on:</t>
  </si>
  <si>
    <t>Media Side of Seal</t>
  </si>
  <si>
    <t>Air Side of Seal</t>
  </si>
  <si>
    <t>Both</t>
  </si>
  <si>
    <t>7. Media to be Sealed</t>
  </si>
  <si>
    <t>Internal Media:</t>
  </si>
  <si>
    <t>External Media (if any):</t>
  </si>
  <si>
    <t>Level:</t>
  </si>
  <si>
    <t>Mist</t>
  </si>
  <si>
    <t>Flood</t>
  </si>
  <si>
    <t>Page 3</t>
  </si>
  <si>
    <t>9. Additional Comments</t>
  </si>
  <si>
    <t>8. Quality Information</t>
  </si>
  <si>
    <t>Will additional quality checks be required?</t>
  </si>
  <si>
    <t>If so, please specify by choosing all that apply</t>
  </si>
  <si>
    <t>PPAP III</t>
  </si>
  <si>
    <t>COC</t>
  </si>
  <si>
    <t>COA</t>
  </si>
  <si>
    <t>FAIR</t>
  </si>
  <si>
    <t>FAI</t>
  </si>
  <si>
    <t>Dimensional Report</t>
  </si>
  <si>
    <t>Can we recommend dimension changes?</t>
  </si>
  <si>
    <t xml:space="preserve">No  </t>
  </si>
  <si>
    <t xml:space="preserve">Yes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</si>
</sst>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rgb="FFFF2F2F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EC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 applyAlignment="1">
      <alignment horizontal="left"/>
    </xf>
    <xf numFmtId="0" fontId="0" fillId="0" borderId="6" xfId="0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4" xfId="0" applyBorder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29" xfId="0" applyBorder="1"/>
    <xf numFmtId="0" fontId="0" fillId="0" borderId="30" xfId="0" applyBorder="1"/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2" fillId="0" borderId="32" xfId="0" applyFont="1" applyBorder="1" applyAlignment="1">
      <alignment horizontal="left"/>
    </xf>
    <xf numFmtId="0" fontId="0" fillId="0" borderId="18" xfId="0" applyBorder="1"/>
    <xf numFmtId="0" fontId="9" fillId="0" borderId="1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5" xfId="0" applyBorder="1"/>
    <xf numFmtId="0" fontId="0" fillId="0" borderId="2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/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17" xfId="0" applyBorder="1"/>
    <xf numFmtId="0" fontId="10" fillId="0" borderId="30" xfId="0" applyFont="1" applyBorder="1" applyAlignment="1">
      <alignment horizontal="left" wrapText="1"/>
    </xf>
    <xf numFmtId="0" fontId="1" fillId="0" borderId="35" xfId="0" applyFont="1" applyBorder="1" applyAlignment="1">
      <alignment wrapText="1"/>
    </xf>
    <xf numFmtId="0" fontId="0" fillId="0" borderId="38" xfId="0" applyBorder="1"/>
    <xf numFmtId="0" fontId="0" fillId="0" borderId="13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21" xfId="0" applyBorder="1"/>
    <xf numFmtId="0" fontId="0" fillId="0" borderId="2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2" borderId="22" xfId="0" applyFill="1" applyBorder="1"/>
    <xf numFmtId="0" fontId="0" fillId="2" borderId="10" xfId="0" applyFill="1" applyBorder="1"/>
    <xf numFmtId="0" fontId="0" fillId="2" borderId="15" xfId="0" applyFill="1" applyBorder="1"/>
    <xf numFmtId="0" fontId="0" fillId="2" borderId="38" xfId="0" applyFill="1" applyBorder="1"/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3" borderId="32" xfId="0" applyFont="1" applyFill="1" applyBorder="1" applyProtection="1">
      <protection locked="0"/>
    </xf>
    <xf numFmtId="0" fontId="7" fillId="3" borderId="18" xfId="0" applyFont="1" applyFill="1" applyBorder="1" applyProtection="1">
      <protection locked="0"/>
    </xf>
    <xf numFmtId="0" fontId="7" fillId="3" borderId="50" xfId="0" applyFont="1" applyFill="1" applyBorder="1" applyProtection="1">
      <protection locked="0"/>
    </xf>
    <xf numFmtId="0" fontId="7" fillId="3" borderId="51" xfId="0" applyFont="1" applyFill="1" applyBorder="1" applyProtection="1">
      <protection locked="0"/>
    </xf>
    <xf numFmtId="2" fontId="0" fillId="4" borderId="26" xfId="0" applyNumberFormat="1" applyFill="1" applyBorder="1" applyAlignment="1">
      <alignment horizontal="right"/>
    </xf>
    <xf numFmtId="0" fontId="0" fillId="4" borderId="36" xfId="0" applyFill="1" applyBorder="1"/>
    <xf numFmtId="0" fontId="5" fillId="0" borderId="1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5" fillId="2" borderId="42" xfId="0" applyFont="1" applyFill="1" applyBorder="1" applyAlignment="1" applyProtection="1">
      <alignment horizontal="left" vertical="top" wrapText="1"/>
      <protection locked="0"/>
    </xf>
    <xf numFmtId="0" fontId="5" fillId="2" borderId="43" xfId="0" applyFont="1" applyFill="1" applyBorder="1" applyAlignment="1" applyProtection="1">
      <alignment horizontal="left" vertical="top" wrapText="1"/>
      <protection locked="0"/>
    </xf>
    <xf numFmtId="0" fontId="5" fillId="2" borderId="44" xfId="0" applyFont="1" applyFill="1" applyBorder="1" applyAlignment="1" applyProtection="1">
      <alignment horizontal="left" vertical="top" wrapText="1"/>
      <protection locked="0"/>
    </xf>
    <xf numFmtId="0" fontId="5" fillId="2" borderId="45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46" xfId="0" applyFont="1" applyFill="1" applyBorder="1" applyAlignment="1" applyProtection="1">
      <alignment horizontal="left" vertical="top" wrapText="1"/>
      <protection locked="0"/>
    </xf>
    <xf numFmtId="0" fontId="5" fillId="2" borderId="47" xfId="0" applyFont="1" applyFill="1" applyBorder="1" applyAlignment="1" applyProtection="1">
      <alignment horizontal="left" vertical="top" wrapText="1"/>
      <protection locked="0"/>
    </xf>
    <xf numFmtId="0" fontId="5" fillId="2" borderId="48" xfId="0" applyFont="1" applyFill="1" applyBorder="1" applyAlignment="1" applyProtection="1">
      <alignment horizontal="left" vertical="top" wrapText="1"/>
      <protection locked="0"/>
    </xf>
    <xf numFmtId="0" fontId="5" fillId="2" borderId="49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39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0" fillId="2" borderId="2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0" fillId="2" borderId="0" xfId="0" applyFill="1" applyAlignment="1">
      <alignment horizontal="right"/>
    </xf>
    <xf numFmtId="0" fontId="1" fillId="0" borderId="3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17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2" borderId="3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2" borderId="2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right"/>
    </xf>
    <xf numFmtId="0" fontId="5" fillId="2" borderId="1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ECA"/>
      <color rgb="FFEEEEEE"/>
      <color rgb="FFFF2F2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15</xdr:row>
          <xdr:rowOff>9525</xdr:rowOff>
        </xdr:from>
        <xdr:to>
          <xdr:col>2</xdr:col>
          <xdr:colOff>361950</xdr:colOff>
          <xdr:row>15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16</xdr:row>
          <xdr:rowOff>9525</xdr:rowOff>
        </xdr:from>
        <xdr:to>
          <xdr:col>2</xdr:col>
          <xdr:colOff>361950</xdr:colOff>
          <xdr:row>16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58617</xdr:colOff>
      <xdr:row>0</xdr:row>
      <xdr:rowOff>0</xdr:rowOff>
    </xdr:from>
    <xdr:to>
      <xdr:col>1</xdr:col>
      <xdr:colOff>417634</xdr:colOff>
      <xdr:row>1</xdr:row>
      <xdr:rowOff>172916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7" y="0"/>
          <a:ext cx="967152" cy="531935"/>
        </a:xfrm>
        <a:prstGeom prst="rect">
          <a:avLst/>
        </a:prstGeom>
      </xdr:spPr>
    </xdr:pic>
    <xdr:clientData/>
  </xdr:twoCellAnchor>
  <xdr:twoCellAnchor editAs="oneCell">
    <xdr:from>
      <xdr:col>2</xdr:col>
      <xdr:colOff>29309</xdr:colOff>
      <xdr:row>14</xdr:row>
      <xdr:rowOff>12509</xdr:rowOff>
    </xdr:from>
    <xdr:to>
      <xdr:col>7</xdr:col>
      <xdr:colOff>419100</xdr:colOff>
      <xdr:row>14</xdr:row>
      <xdr:rowOff>2143132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509" y="2466149"/>
          <a:ext cx="3494941" cy="21306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127488</xdr:colOff>
          <xdr:row>18</xdr:row>
          <xdr:rowOff>9525</xdr:rowOff>
        </xdr:from>
        <xdr:to>
          <xdr:col>5</xdr:col>
          <xdr:colOff>317988</xdr:colOff>
          <xdr:row>18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112834</xdr:colOff>
          <xdr:row>18</xdr:row>
          <xdr:rowOff>9525</xdr:rowOff>
        </xdr:from>
        <xdr:to>
          <xdr:col>4</xdr:col>
          <xdr:colOff>303334</xdr:colOff>
          <xdr:row>18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112834</xdr:colOff>
          <xdr:row>19</xdr:row>
          <xdr:rowOff>9525</xdr:rowOff>
        </xdr:from>
        <xdr:to>
          <xdr:col>4</xdr:col>
          <xdr:colOff>303334</xdr:colOff>
          <xdr:row>19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112834</xdr:colOff>
          <xdr:row>20</xdr:row>
          <xdr:rowOff>9525</xdr:rowOff>
        </xdr:from>
        <xdr:to>
          <xdr:col>4</xdr:col>
          <xdr:colOff>303334</xdr:colOff>
          <xdr:row>20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112834</xdr:colOff>
          <xdr:row>21</xdr:row>
          <xdr:rowOff>9525</xdr:rowOff>
        </xdr:from>
        <xdr:to>
          <xdr:col>4</xdr:col>
          <xdr:colOff>303334</xdr:colOff>
          <xdr:row>21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112834</xdr:colOff>
          <xdr:row>22</xdr:row>
          <xdr:rowOff>9525</xdr:rowOff>
        </xdr:from>
        <xdr:to>
          <xdr:col>4</xdr:col>
          <xdr:colOff>303334</xdr:colOff>
          <xdr:row>22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127488</xdr:colOff>
          <xdr:row>22</xdr:row>
          <xdr:rowOff>9525</xdr:rowOff>
        </xdr:from>
        <xdr:to>
          <xdr:col>5</xdr:col>
          <xdr:colOff>317988</xdr:colOff>
          <xdr:row>22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127488</xdr:colOff>
          <xdr:row>21</xdr:row>
          <xdr:rowOff>9525</xdr:rowOff>
        </xdr:from>
        <xdr:to>
          <xdr:col>5</xdr:col>
          <xdr:colOff>317988</xdr:colOff>
          <xdr:row>21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127488</xdr:colOff>
          <xdr:row>20</xdr:row>
          <xdr:rowOff>9525</xdr:rowOff>
        </xdr:from>
        <xdr:to>
          <xdr:col>5</xdr:col>
          <xdr:colOff>317988</xdr:colOff>
          <xdr:row>20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127488</xdr:colOff>
          <xdr:row>19</xdr:row>
          <xdr:rowOff>9525</xdr:rowOff>
        </xdr:from>
        <xdr:to>
          <xdr:col>5</xdr:col>
          <xdr:colOff>317988</xdr:colOff>
          <xdr:row>19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512885</xdr:colOff>
      <xdr:row>37</xdr:row>
      <xdr:rowOff>91609</xdr:rowOff>
    </xdr:from>
    <xdr:to>
      <xdr:col>6</xdr:col>
      <xdr:colOff>622787</xdr:colOff>
      <xdr:row>42</xdr:row>
      <xdr:rowOff>97001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154" y="9851071"/>
          <a:ext cx="2542441" cy="957892"/>
        </a:xfrm>
        <a:prstGeom prst="rect">
          <a:avLst/>
        </a:prstGeom>
      </xdr:spPr>
    </xdr:pic>
    <xdr:clientData/>
  </xdr:twoCellAnchor>
  <xdr:oneCellAnchor>
    <xdr:from>
      <xdr:col>0</xdr:col>
      <xdr:colOff>58617</xdr:colOff>
      <xdr:row>32</xdr:row>
      <xdr:rowOff>0</xdr:rowOff>
    </xdr:from>
    <xdr:ext cx="977822" cy="531935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7" y="0"/>
          <a:ext cx="977822" cy="531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43</xdr:row>
          <xdr:rowOff>19050</xdr:rowOff>
        </xdr:from>
        <xdr:to>
          <xdr:col>3</xdr:col>
          <xdr:colOff>333375</xdr:colOff>
          <xdr:row>43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43</xdr:row>
          <xdr:rowOff>28575</xdr:rowOff>
        </xdr:from>
        <xdr:to>
          <xdr:col>5</xdr:col>
          <xdr:colOff>381000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80595</xdr:colOff>
      <xdr:row>46</xdr:row>
      <xdr:rowOff>65943</xdr:rowOff>
    </xdr:from>
    <xdr:to>
      <xdr:col>4</xdr:col>
      <xdr:colOff>552037</xdr:colOff>
      <xdr:row>53</xdr:row>
      <xdr:rowOff>867176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730" y="11415347"/>
          <a:ext cx="2295845" cy="2867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49</xdr:row>
          <xdr:rowOff>104775</xdr:rowOff>
        </xdr:from>
        <xdr:to>
          <xdr:col>1</xdr:col>
          <xdr:colOff>19050</xdr:colOff>
          <xdr:row>49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53</xdr:row>
          <xdr:rowOff>28575</xdr:rowOff>
        </xdr:from>
        <xdr:to>
          <xdr:col>0</xdr:col>
          <xdr:colOff>600075</xdr:colOff>
          <xdr:row>53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424960</xdr:colOff>
      <xdr:row>46</xdr:row>
      <xdr:rowOff>65942</xdr:rowOff>
    </xdr:from>
    <xdr:to>
      <xdr:col>8</xdr:col>
      <xdr:colOff>541441</xdr:colOff>
      <xdr:row>53</xdr:row>
      <xdr:rowOff>857251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768" y="11415346"/>
          <a:ext cx="1706423" cy="28575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49</xdr:row>
          <xdr:rowOff>238125</xdr:rowOff>
        </xdr:from>
        <xdr:to>
          <xdr:col>6</xdr:col>
          <xdr:colOff>333375</xdr:colOff>
          <xdr:row>49</xdr:row>
          <xdr:rowOff>400050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53</xdr:row>
          <xdr:rowOff>314325</xdr:rowOff>
        </xdr:from>
        <xdr:to>
          <xdr:col>6</xdr:col>
          <xdr:colOff>333375</xdr:colOff>
          <xdr:row>53</xdr:row>
          <xdr:rowOff>476250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55</xdr:row>
          <xdr:rowOff>19050</xdr:rowOff>
        </xdr:from>
        <xdr:to>
          <xdr:col>3</xdr:col>
          <xdr:colOff>390525</xdr:colOff>
          <xdr:row>55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19050</xdr:rowOff>
        </xdr:from>
        <xdr:to>
          <xdr:col>4</xdr:col>
          <xdr:colOff>381000</xdr:colOff>
          <xdr:row>55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400050</xdr:colOff>
          <xdr:row>55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59</xdr:row>
          <xdr:rowOff>19050</xdr:rowOff>
        </xdr:from>
        <xdr:to>
          <xdr:col>0</xdr:col>
          <xdr:colOff>581025</xdr:colOff>
          <xdr:row>59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61</xdr:row>
          <xdr:rowOff>19050</xdr:rowOff>
        </xdr:from>
        <xdr:to>
          <xdr:col>0</xdr:col>
          <xdr:colOff>581025</xdr:colOff>
          <xdr:row>61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58617</xdr:colOff>
      <xdr:row>68</xdr:row>
      <xdr:rowOff>0</xdr:rowOff>
    </xdr:from>
    <xdr:ext cx="977822" cy="531935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7" y="8587154"/>
          <a:ext cx="977822" cy="531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73</xdr:row>
          <xdr:rowOff>19050</xdr:rowOff>
        </xdr:from>
        <xdr:to>
          <xdr:col>0</xdr:col>
          <xdr:colOff>581025</xdr:colOff>
          <xdr:row>73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74</xdr:row>
          <xdr:rowOff>19050</xdr:rowOff>
        </xdr:from>
        <xdr:to>
          <xdr:col>0</xdr:col>
          <xdr:colOff>581025</xdr:colOff>
          <xdr:row>74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79</xdr:row>
          <xdr:rowOff>19050</xdr:rowOff>
        </xdr:from>
        <xdr:to>
          <xdr:col>2</xdr:col>
          <xdr:colOff>180975</xdr:colOff>
          <xdr:row>79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79</xdr:row>
          <xdr:rowOff>19050</xdr:rowOff>
        </xdr:from>
        <xdr:to>
          <xdr:col>4</xdr:col>
          <xdr:colOff>285750</xdr:colOff>
          <xdr:row>79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79</xdr:row>
          <xdr:rowOff>19050</xdr:rowOff>
        </xdr:from>
        <xdr:to>
          <xdr:col>6</xdr:col>
          <xdr:colOff>619125</xdr:colOff>
          <xdr:row>79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91</xdr:row>
          <xdr:rowOff>19050</xdr:rowOff>
        </xdr:from>
        <xdr:to>
          <xdr:col>4</xdr:col>
          <xdr:colOff>285750</xdr:colOff>
          <xdr:row>91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92</xdr:row>
          <xdr:rowOff>19050</xdr:rowOff>
        </xdr:from>
        <xdr:to>
          <xdr:col>4</xdr:col>
          <xdr:colOff>285750</xdr:colOff>
          <xdr:row>92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532B-9345-494B-8FF3-2BF8DD1ACE90}">
  <dimension ref="A1:J108"/>
  <sheetViews>
    <sheetView showGridLines="0" tabSelected="1" topLeftCell="A37" zoomScale="130" zoomScaleNormal="130" workbookViewId="0">
      <selection activeCell="H55" sqref="H55:I56"/>
    </sheetView>
  </sheetViews>
  <sheetFormatPr defaultRowHeight="15" x14ac:dyDescent="0.25"/>
  <cols>
    <col min="7" max="7" width="10" customWidth="1"/>
    <col min="8" max="8" width="13.85546875" customWidth="1"/>
    <col min="9" max="9" width="13.140625" customWidth="1"/>
    <col min="10" max="10" width="0.140625" customWidth="1"/>
  </cols>
  <sheetData>
    <row r="1" spans="1:10" ht="28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2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</row>
    <row r="5" spans="1:10" ht="21.75" thickBot="1" x14ac:dyDescent="0.4">
      <c r="A5" s="78" t="s">
        <v>2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x14ac:dyDescent="0.25">
      <c r="A6" s="191" t="s">
        <v>3</v>
      </c>
      <c r="B6" s="186"/>
      <c r="C6" s="176"/>
      <c r="D6" s="176"/>
      <c r="E6" s="192"/>
      <c r="F6" s="185" t="s">
        <v>8</v>
      </c>
      <c r="G6" s="186"/>
      <c r="H6" s="176"/>
      <c r="I6" s="176"/>
      <c r="J6" s="177"/>
    </row>
    <row r="7" spans="1:10" x14ac:dyDescent="0.25">
      <c r="A7" s="168" t="s">
        <v>4</v>
      </c>
      <c r="B7" s="169"/>
      <c r="C7" s="189"/>
      <c r="D7" s="189"/>
      <c r="E7" s="190"/>
      <c r="F7" s="170" t="s">
        <v>10</v>
      </c>
      <c r="G7" s="171"/>
      <c r="H7" s="178"/>
      <c r="I7" s="178"/>
      <c r="J7" s="179"/>
    </row>
    <row r="8" spans="1:10" x14ac:dyDescent="0.25">
      <c r="A8" s="168" t="s">
        <v>5</v>
      </c>
      <c r="B8" s="169"/>
      <c r="C8" s="189"/>
      <c r="D8" s="189"/>
      <c r="E8" s="190"/>
      <c r="G8" s="8"/>
      <c r="H8" s="150"/>
      <c r="I8" s="150"/>
      <c r="J8" s="151"/>
    </row>
    <row r="9" spans="1:10" x14ac:dyDescent="0.25">
      <c r="A9" s="168" t="s">
        <v>6</v>
      </c>
      <c r="B9" s="169"/>
      <c r="C9" s="169"/>
      <c r="D9" s="178"/>
      <c r="E9" s="182"/>
      <c r="F9" s="187" t="s">
        <v>9</v>
      </c>
      <c r="G9" s="188"/>
      <c r="H9" s="172"/>
      <c r="I9" s="172"/>
      <c r="J9" s="173"/>
    </row>
    <row r="10" spans="1:10" ht="15.75" thickBot="1" x14ac:dyDescent="0.3">
      <c r="A10" s="183" t="s">
        <v>7</v>
      </c>
      <c r="B10" s="184"/>
      <c r="C10" s="180"/>
      <c r="D10" s="180"/>
      <c r="E10" s="181"/>
      <c r="F10" s="5"/>
      <c r="G10" s="6"/>
      <c r="H10" s="152"/>
      <c r="I10" s="152"/>
      <c r="J10" s="153"/>
    </row>
    <row r="14" spans="1:10" ht="21.75" thickBot="1" x14ac:dyDescent="0.4">
      <c r="A14" s="78" t="s">
        <v>11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0" ht="169.5" customHeight="1" x14ac:dyDescent="0.35">
      <c r="A15" s="12"/>
      <c r="B15" s="13"/>
      <c r="C15" s="13"/>
      <c r="D15" s="13"/>
      <c r="E15" s="13"/>
      <c r="F15" s="13"/>
      <c r="G15" s="13"/>
      <c r="H15" s="13"/>
      <c r="I15" s="18"/>
      <c r="J15" s="1"/>
    </row>
    <row r="16" spans="1:10" x14ac:dyDescent="0.25">
      <c r="A16" s="168" t="s">
        <v>12</v>
      </c>
      <c r="B16" s="169"/>
      <c r="C16" s="174" t="s">
        <v>13</v>
      </c>
      <c r="D16" s="175"/>
      <c r="I16" s="19"/>
    </row>
    <row r="17" spans="1:9" x14ac:dyDescent="0.25">
      <c r="A17" s="15"/>
      <c r="C17" s="166" t="s">
        <v>14</v>
      </c>
      <c r="D17" s="167"/>
      <c r="G17" s="161" t="s">
        <v>23</v>
      </c>
      <c r="H17" s="162"/>
      <c r="I17" s="163"/>
    </row>
    <row r="18" spans="1:9" ht="28.5" customHeight="1" x14ac:dyDescent="0.25">
      <c r="A18" s="15"/>
      <c r="C18" s="140" t="s">
        <v>15</v>
      </c>
      <c r="D18" s="141"/>
      <c r="E18" s="164" t="s">
        <v>94</v>
      </c>
      <c r="F18" s="165"/>
      <c r="G18" s="11"/>
      <c r="H18" s="23" t="s">
        <v>24</v>
      </c>
      <c r="I18" s="24" t="s">
        <v>25</v>
      </c>
    </row>
    <row r="19" spans="1:9" x14ac:dyDescent="0.25">
      <c r="A19" s="168" t="s">
        <v>16</v>
      </c>
      <c r="B19" s="169"/>
      <c r="C19" s="158"/>
      <c r="D19" s="158"/>
      <c r="E19" s="9" t="s">
        <v>96</v>
      </c>
      <c r="F19" s="10" t="s">
        <v>95</v>
      </c>
      <c r="G19" s="20" t="s">
        <v>26</v>
      </c>
      <c r="H19" s="55"/>
      <c r="I19" s="56"/>
    </row>
    <row r="20" spans="1:9" x14ac:dyDescent="0.25">
      <c r="A20" s="168" t="s">
        <v>17</v>
      </c>
      <c r="B20" s="169"/>
      <c r="C20" s="158"/>
      <c r="D20" s="158"/>
      <c r="E20" s="9" t="s">
        <v>96</v>
      </c>
      <c r="F20" s="10" t="s">
        <v>95</v>
      </c>
      <c r="G20" s="20" t="s">
        <v>27</v>
      </c>
      <c r="H20" s="55"/>
      <c r="I20" s="57"/>
    </row>
    <row r="21" spans="1:9" x14ac:dyDescent="0.25">
      <c r="A21" s="168" t="s">
        <v>18</v>
      </c>
      <c r="B21" s="169"/>
      <c r="C21" s="158"/>
      <c r="D21" s="158"/>
      <c r="E21" s="9" t="s">
        <v>96</v>
      </c>
      <c r="F21" s="10" t="s">
        <v>95</v>
      </c>
      <c r="G21" s="20" t="s">
        <v>28</v>
      </c>
      <c r="H21" s="55"/>
      <c r="I21" s="57"/>
    </row>
    <row r="22" spans="1:9" x14ac:dyDescent="0.25">
      <c r="A22" s="168" t="s">
        <v>19</v>
      </c>
      <c r="B22" s="169"/>
      <c r="C22" s="158"/>
      <c r="D22" s="158"/>
      <c r="E22" s="9" t="s">
        <v>96</v>
      </c>
      <c r="F22" s="10" t="s">
        <v>95</v>
      </c>
      <c r="G22" s="21" t="s">
        <v>29</v>
      </c>
      <c r="H22" s="58"/>
      <c r="I22" s="57"/>
    </row>
    <row r="23" spans="1:9" ht="15.75" thickBot="1" x14ac:dyDescent="0.3">
      <c r="A23" s="156" t="s">
        <v>20</v>
      </c>
      <c r="B23" s="157"/>
      <c r="C23" s="128" t="str">
        <f>IF(ISBLANK(C19), " ", IF(ISBLANK(C20), " ", (C20-C19)/2))</f>
        <v xml:space="preserve"> </v>
      </c>
      <c r="D23" s="128"/>
      <c r="E23" s="16" t="s">
        <v>96</v>
      </c>
      <c r="F23" s="17" t="s">
        <v>95</v>
      </c>
      <c r="G23" s="22" t="s">
        <v>30</v>
      </c>
      <c r="H23" s="159"/>
      <c r="I23" s="160"/>
    </row>
    <row r="31" spans="1:9" x14ac:dyDescent="0.25">
      <c r="E31" s="77" t="s">
        <v>33</v>
      </c>
      <c r="F31" s="77"/>
    </row>
    <row r="33" spans="1:10" ht="26.25" x14ac:dyDescent="0.25">
      <c r="A33" s="116" t="s">
        <v>0</v>
      </c>
      <c r="B33" s="116"/>
      <c r="C33" s="116"/>
      <c r="D33" s="116"/>
      <c r="E33" s="116"/>
      <c r="F33" s="116"/>
      <c r="G33" s="116"/>
      <c r="H33" s="116"/>
      <c r="I33" s="116"/>
      <c r="J33" s="116"/>
    </row>
    <row r="34" spans="1:10" x14ac:dyDescent="0.25">
      <c r="A34" s="115" t="s">
        <v>1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7" spans="1:10" ht="21.75" thickBot="1" x14ac:dyDescent="0.4">
      <c r="A37" s="78" t="s">
        <v>31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154" t="s">
        <v>32</v>
      </c>
      <c r="B38" s="155"/>
      <c r="C38" s="14"/>
      <c r="D38" s="14"/>
      <c r="E38" s="14"/>
      <c r="F38" s="14"/>
      <c r="G38" s="14"/>
      <c r="H38" s="14"/>
      <c r="I38" s="36"/>
    </row>
    <row r="39" spans="1:10" x14ac:dyDescent="0.25">
      <c r="A39" s="15"/>
      <c r="I39" s="19"/>
    </row>
    <row r="40" spans="1:10" x14ac:dyDescent="0.25">
      <c r="A40" s="15"/>
      <c r="I40" s="19"/>
    </row>
    <row r="41" spans="1:10" x14ac:dyDescent="0.25">
      <c r="A41" s="15"/>
      <c r="I41" s="19"/>
    </row>
    <row r="42" spans="1:10" x14ac:dyDescent="0.25">
      <c r="A42" s="15"/>
      <c r="I42" s="19"/>
    </row>
    <row r="43" spans="1:10" x14ac:dyDescent="0.25">
      <c r="A43" s="15"/>
      <c r="I43" s="19"/>
    </row>
    <row r="44" spans="1:10" x14ac:dyDescent="0.25">
      <c r="A44" s="15"/>
      <c r="D44" s="144" t="s">
        <v>34</v>
      </c>
      <c r="E44" s="144"/>
      <c r="F44" s="144" t="s">
        <v>35</v>
      </c>
      <c r="G44" s="144"/>
      <c r="I44" s="19"/>
    </row>
    <row r="45" spans="1:10" ht="5.25" customHeight="1" x14ac:dyDescent="0.25">
      <c r="A45" s="37"/>
      <c r="B45" s="29"/>
      <c r="C45" s="29"/>
      <c r="D45" s="29"/>
      <c r="E45" s="29"/>
      <c r="F45" s="29"/>
      <c r="G45" s="29"/>
      <c r="H45" s="29"/>
      <c r="I45" s="38"/>
    </row>
    <row r="46" spans="1:10" x14ac:dyDescent="0.25">
      <c r="A46" s="145" t="s">
        <v>37</v>
      </c>
      <c r="B46" s="146"/>
      <c r="C46" s="146"/>
      <c r="D46" s="26"/>
      <c r="E46" s="2"/>
      <c r="F46" s="147" t="s">
        <v>36</v>
      </c>
      <c r="G46" s="146"/>
      <c r="H46" s="146"/>
      <c r="I46" s="39"/>
    </row>
    <row r="47" spans="1:10" x14ac:dyDescent="0.25">
      <c r="A47" s="15"/>
      <c r="E47" s="28"/>
      <c r="F47" s="27"/>
      <c r="I47" s="19"/>
    </row>
    <row r="48" spans="1:10" x14ac:dyDescent="0.25">
      <c r="A48" s="15"/>
      <c r="E48" s="28"/>
      <c r="F48" s="27"/>
      <c r="I48" s="19"/>
    </row>
    <row r="49" spans="1:10" x14ac:dyDescent="0.25">
      <c r="A49" s="15"/>
      <c r="E49" s="28"/>
      <c r="F49" s="27"/>
      <c r="I49" s="19"/>
    </row>
    <row r="50" spans="1:10" ht="72.75" x14ac:dyDescent="0.25">
      <c r="A50" s="40" t="s">
        <v>38</v>
      </c>
      <c r="E50" s="28"/>
      <c r="F50" s="31" t="s">
        <v>40</v>
      </c>
      <c r="I50" s="19"/>
    </row>
    <row r="51" spans="1:10" x14ac:dyDescent="0.25">
      <c r="A51" s="15"/>
      <c r="E51" s="28"/>
      <c r="F51" s="27"/>
      <c r="I51" s="19"/>
    </row>
    <row r="52" spans="1:10" x14ac:dyDescent="0.25">
      <c r="A52" s="15"/>
      <c r="E52" s="28"/>
      <c r="F52" s="27"/>
      <c r="I52" s="19"/>
    </row>
    <row r="53" spans="1:10" x14ac:dyDescent="0.25">
      <c r="A53" s="15"/>
      <c r="E53" s="28"/>
      <c r="F53" s="27"/>
      <c r="I53" s="19"/>
    </row>
    <row r="54" spans="1:10" ht="75" x14ac:dyDescent="0.25">
      <c r="A54" s="41" t="s">
        <v>39</v>
      </c>
      <c r="B54" s="29"/>
      <c r="C54" s="29"/>
      <c r="D54" s="29"/>
      <c r="E54" s="30"/>
      <c r="F54" s="32" t="s">
        <v>41</v>
      </c>
      <c r="G54" s="29"/>
      <c r="H54" s="29"/>
      <c r="I54" s="38"/>
    </row>
    <row r="55" spans="1:10" x14ac:dyDescent="0.25">
      <c r="A55" s="148" t="s">
        <v>42</v>
      </c>
      <c r="B55" s="149"/>
      <c r="C55" s="149"/>
      <c r="D55" s="33" t="s">
        <v>43</v>
      </c>
      <c r="E55" s="33" t="s">
        <v>44</v>
      </c>
      <c r="F55" s="33" t="s">
        <v>45</v>
      </c>
      <c r="G55" s="25" t="s">
        <v>46</v>
      </c>
      <c r="H55" s="150"/>
      <c r="I55" s="151"/>
    </row>
    <row r="56" spans="1:10" ht="15.75" thickBot="1" x14ac:dyDescent="0.3">
      <c r="A56" s="42"/>
      <c r="B56" s="5"/>
      <c r="C56" s="5"/>
      <c r="D56" s="51"/>
      <c r="E56" s="51"/>
      <c r="F56" s="51"/>
      <c r="G56" s="5"/>
      <c r="H56" s="152"/>
      <c r="I56" s="153"/>
    </row>
    <row r="57" spans="1:10" x14ac:dyDescent="0.25">
      <c r="H57" s="34"/>
      <c r="I57" s="34"/>
    </row>
    <row r="58" spans="1:10" x14ac:dyDescent="0.25">
      <c r="A58" s="35"/>
      <c r="B58" s="35"/>
    </row>
    <row r="59" spans="1:10" ht="21.75" thickBot="1" x14ac:dyDescent="0.4">
      <c r="A59" s="78" t="s">
        <v>47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x14ac:dyDescent="0.25">
      <c r="A60" s="52"/>
      <c r="B60" s="130" t="s">
        <v>48</v>
      </c>
      <c r="C60" s="131"/>
      <c r="D60" s="134" t="s">
        <v>50</v>
      </c>
      <c r="E60" s="135"/>
      <c r="F60" s="134" t="s">
        <v>51</v>
      </c>
      <c r="G60" s="135"/>
      <c r="H60" s="142" t="s">
        <v>52</v>
      </c>
      <c r="I60" s="143"/>
    </row>
    <row r="61" spans="1:10" x14ac:dyDescent="0.25">
      <c r="A61" s="124"/>
      <c r="B61" s="125"/>
      <c r="C61" s="126"/>
      <c r="D61" s="136" t="str">
        <f>IF(ISBLANK(C19), " ", C19)</f>
        <v xml:space="preserve"> </v>
      </c>
      <c r="E61" s="137"/>
      <c r="F61" s="138"/>
      <c r="G61" s="139"/>
      <c r="H61" s="69" t="str">
        <f>IF(D61=" ", " ", IF(ISBLANK(F61), " ", (((3.1415*D61)*F61)/12)))</f>
        <v xml:space="preserve"> </v>
      </c>
      <c r="I61" s="70" t="str">
        <f>IF(D61=" ", " ", IF(ISBLANK(F61), " ", "feet/min"))</f>
        <v xml:space="preserve"> </v>
      </c>
    </row>
    <row r="62" spans="1:10" x14ac:dyDescent="0.25">
      <c r="A62" s="53"/>
      <c r="B62" s="132" t="s">
        <v>49</v>
      </c>
      <c r="C62" s="133"/>
      <c r="D62" s="140" t="s">
        <v>53</v>
      </c>
      <c r="E62" s="141"/>
      <c r="F62" s="140" t="s">
        <v>54</v>
      </c>
      <c r="G62" s="141"/>
      <c r="H62" s="121" t="s">
        <v>55</v>
      </c>
      <c r="I62" s="122"/>
    </row>
    <row r="63" spans="1:10" ht="15.75" thickBot="1" x14ac:dyDescent="0.3">
      <c r="A63" s="127"/>
      <c r="B63" s="128"/>
      <c r="C63" s="129"/>
      <c r="D63" s="119"/>
      <c r="E63" s="120"/>
      <c r="F63" s="119"/>
      <c r="G63" s="120"/>
      <c r="H63" s="119"/>
      <c r="I63" s="123"/>
    </row>
    <row r="64" spans="1:10" ht="15" customHeight="1" x14ac:dyDescent="0.25"/>
    <row r="67" spans="1:10" x14ac:dyDescent="0.25">
      <c r="E67" s="77" t="s">
        <v>59</v>
      </c>
      <c r="F67" s="77"/>
    </row>
    <row r="69" spans="1:10" ht="26.25" x14ac:dyDescent="0.25">
      <c r="A69" s="116" t="s">
        <v>0</v>
      </c>
      <c r="B69" s="116"/>
      <c r="C69" s="116"/>
      <c r="D69" s="116"/>
      <c r="E69" s="116"/>
      <c r="F69" s="116"/>
      <c r="G69" s="116"/>
      <c r="H69" s="116"/>
      <c r="I69" s="116"/>
      <c r="J69" s="116"/>
    </row>
    <row r="70" spans="1:10" x14ac:dyDescent="0.25">
      <c r="A70" s="115" t="s">
        <v>1</v>
      </c>
      <c r="B70" s="115"/>
      <c r="C70" s="115"/>
      <c r="D70" s="115"/>
      <c r="E70" s="115"/>
      <c r="F70" s="115"/>
      <c r="G70" s="115"/>
      <c r="H70" s="115"/>
      <c r="I70" s="115"/>
      <c r="J70" s="115"/>
    </row>
    <row r="73" spans="1:10" ht="21.75" thickBot="1" x14ac:dyDescent="0.4">
      <c r="A73" s="78" t="s">
        <v>60</v>
      </c>
      <c r="B73" s="78"/>
      <c r="C73" s="78"/>
      <c r="D73" s="78"/>
      <c r="E73" s="78"/>
      <c r="F73" s="78"/>
      <c r="G73" s="78"/>
      <c r="H73" s="78"/>
      <c r="I73" s="78"/>
      <c r="J73" s="78"/>
    </row>
    <row r="74" spans="1:10" x14ac:dyDescent="0.25">
      <c r="A74" s="52"/>
      <c r="B74" s="117" t="s">
        <v>61</v>
      </c>
      <c r="C74" s="118"/>
      <c r="D74" s="4" t="s">
        <v>63</v>
      </c>
      <c r="E74" s="59"/>
      <c r="F74" s="43" t="s">
        <v>64</v>
      </c>
      <c r="G74" s="59"/>
      <c r="H74" s="43" t="s">
        <v>65</v>
      </c>
      <c r="I74" s="61"/>
    </row>
    <row r="75" spans="1:10" ht="15.75" thickBot="1" x14ac:dyDescent="0.3">
      <c r="A75" s="54"/>
      <c r="B75" s="108" t="s">
        <v>62</v>
      </c>
      <c r="C75" s="109"/>
      <c r="D75" s="44" t="s">
        <v>63</v>
      </c>
      <c r="E75" s="60"/>
      <c r="F75" s="45" t="s">
        <v>64</v>
      </c>
      <c r="G75" s="60"/>
      <c r="H75" s="45" t="s">
        <v>65</v>
      </c>
      <c r="I75" s="62"/>
    </row>
    <row r="78" spans="1:10" ht="21.75" thickBot="1" x14ac:dyDescent="0.4">
      <c r="A78" s="78" t="s">
        <v>66</v>
      </c>
      <c r="B78" s="78"/>
      <c r="C78" s="78"/>
      <c r="D78" s="78"/>
      <c r="E78" s="78"/>
      <c r="F78" s="78"/>
      <c r="G78" s="78"/>
      <c r="H78" s="78"/>
      <c r="I78" s="78"/>
      <c r="J78" s="78"/>
    </row>
    <row r="79" spans="1:10" x14ac:dyDescent="0.25">
      <c r="A79" s="3" t="s">
        <v>67</v>
      </c>
      <c r="B79" s="59"/>
      <c r="C79" s="43" t="s">
        <v>63</v>
      </c>
      <c r="D79" s="59"/>
      <c r="E79" s="43" t="s">
        <v>64</v>
      </c>
      <c r="F79" s="59"/>
      <c r="G79" s="43" t="s">
        <v>65</v>
      </c>
      <c r="H79" s="59"/>
      <c r="I79" s="36"/>
    </row>
    <row r="80" spans="1:10" x14ac:dyDescent="0.25">
      <c r="A80" s="110" t="s">
        <v>73</v>
      </c>
      <c r="B80" s="111"/>
      <c r="C80" s="112" t="s">
        <v>74</v>
      </c>
      <c r="D80" s="112"/>
      <c r="E80" s="112" t="s">
        <v>75</v>
      </c>
      <c r="F80" s="112"/>
      <c r="G80" s="113" t="s">
        <v>76</v>
      </c>
      <c r="H80" s="114"/>
      <c r="I80" s="19"/>
    </row>
    <row r="81" spans="1:10" x14ac:dyDescent="0.25">
      <c r="A81" s="71" t="s">
        <v>9</v>
      </c>
      <c r="B81" s="72"/>
      <c r="C81" s="98"/>
      <c r="D81" s="98"/>
      <c r="E81" s="98"/>
      <c r="F81" s="98"/>
      <c r="G81" s="98"/>
      <c r="H81" s="98"/>
      <c r="I81" s="99"/>
    </row>
    <row r="82" spans="1:10" ht="15.75" thickBot="1" x14ac:dyDescent="0.3">
      <c r="A82" s="42"/>
      <c r="B82" s="46"/>
      <c r="C82" s="100"/>
      <c r="D82" s="100"/>
      <c r="E82" s="100"/>
      <c r="F82" s="100"/>
      <c r="G82" s="100"/>
      <c r="H82" s="100"/>
      <c r="I82" s="101"/>
    </row>
    <row r="85" spans="1:10" ht="21.75" thickBot="1" x14ac:dyDescent="0.4">
      <c r="A85" s="78" t="s">
        <v>77</v>
      </c>
      <c r="B85" s="78"/>
      <c r="C85" s="78"/>
      <c r="D85" s="78"/>
      <c r="E85" s="78"/>
      <c r="F85" s="78"/>
      <c r="G85" s="78"/>
      <c r="H85" s="78"/>
      <c r="I85" s="78"/>
      <c r="J85" s="78"/>
    </row>
    <row r="86" spans="1:10" x14ac:dyDescent="0.25">
      <c r="A86" s="102" t="s">
        <v>78</v>
      </c>
      <c r="B86" s="103"/>
      <c r="C86" s="104"/>
      <c r="D86" s="104"/>
      <c r="E86" s="105"/>
      <c r="F86" s="43" t="s">
        <v>80</v>
      </c>
      <c r="G86" s="59"/>
      <c r="H86" s="48"/>
      <c r="I86" s="49"/>
    </row>
    <row r="87" spans="1:10" x14ac:dyDescent="0.25">
      <c r="A87" s="71" t="s">
        <v>79</v>
      </c>
      <c r="B87" s="72"/>
      <c r="C87" s="106"/>
      <c r="D87" s="106"/>
      <c r="E87" s="107"/>
      <c r="F87" s="7" t="s">
        <v>80</v>
      </c>
      <c r="G87" s="63"/>
      <c r="H87" s="47"/>
      <c r="I87" s="50"/>
    </row>
    <row r="88" spans="1:10" x14ac:dyDescent="0.25">
      <c r="A88" s="71" t="s">
        <v>9</v>
      </c>
      <c r="B88" s="72"/>
      <c r="C88" s="73"/>
      <c r="D88" s="73"/>
      <c r="E88" s="73"/>
      <c r="F88" s="73"/>
      <c r="G88" s="73"/>
      <c r="H88" s="73"/>
      <c r="I88" s="74"/>
    </row>
    <row r="89" spans="1:10" ht="15.75" thickBot="1" x14ac:dyDescent="0.3">
      <c r="A89" s="42"/>
      <c r="B89" s="46"/>
      <c r="C89" s="75"/>
      <c r="D89" s="75"/>
      <c r="E89" s="75"/>
      <c r="F89" s="75"/>
      <c r="G89" s="75"/>
      <c r="H89" s="75"/>
      <c r="I89" s="76"/>
    </row>
    <row r="91" spans="1:10" ht="21.75" thickBot="1" x14ac:dyDescent="0.4">
      <c r="A91" s="78" t="s">
        <v>85</v>
      </c>
      <c r="B91" s="78"/>
      <c r="C91" s="78"/>
      <c r="D91" s="78"/>
      <c r="E91" s="78"/>
      <c r="F91" s="78"/>
      <c r="G91" s="78"/>
      <c r="H91" s="78"/>
      <c r="I91" s="78"/>
      <c r="J91" s="78"/>
    </row>
    <row r="92" spans="1:10" x14ac:dyDescent="0.25">
      <c r="A92" s="88" t="s">
        <v>86</v>
      </c>
      <c r="B92" s="89"/>
      <c r="C92" s="89"/>
      <c r="D92" s="89"/>
      <c r="E92" s="90" t="s">
        <v>21</v>
      </c>
      <c r="F92" s="91"/>
      <c r="G92" s="94" t="s">
        <v>87</v>
      </c>
      <c r="H92" s="95"/>
      <c r="I92" s="65"/>
    </row>
    <row r="93" spans="1:10" x14ac:dyDescent="0.25">
      <c r="A93" s="15"/>
      <c r="E93" s="92" t="s">
        <v>22</v>
      </c>
      <c r="F93" s="93"/>
      <c r="G93" s="96"/>
      <c r="H93" s="97"/>
      <c r="I93" s="66"/>
    </row>
    <row r="94" spans="1:10" x14ac:dyDescent="0.25">
      <c r="A94" s="15"/>
      <c r="I94" s="67"/>
    </row>
    <row r="95" spans="1:10" ht="15.75" thickBot="1" x14ac:dyDescent="0.3">
      <c r="A95" s="42"/>
      <c r="B95" s="5"/>
      <c r="C95" s="5"/>
      <c r="D95" s="5"/>
      <c r="E95" s="5"/>
      <c r="F95" s="5"/>
      <c r="G95" s="5"/>
      <c r="H95" s="5"/>
      <c r="I95" s="68"/>
    </row>
    <row r="97" spans="1:10" ht="21.75" thickBot="1" x14ac:dyDescent="0.4">
      <c r="A97" s="78" t="s">
        <v>84</v>
      </c>
      <c r="B97" s="78"/>
      <c r="C97" s="78"/>
      <c r="D97" s="78"/>
      <c r="E97" s="78"/>
      <c r="F97" s="78"/>
      <c r="G97" s="78"/>
      <c r="H97" s="78"/>
      <c r="I97" s="78"/>
      <c r="J97" s="78"/>
    </row>
    <row r="98" spans="1:10" ht="15.75" thickTop="1" x14ac:dyDescent="0.25">
      <c r="B98" s="79"/>
      <c r="C98" s="80"/>
      <c r="D98" s="80"/>
      <c r="E98" s="80"/>
      <c r="F98" s="80"/>
      <c r="G98" s="80"/>
      <c r="H98" s="81"/>
    </row>
    <row r="99" spans="1:10" x14ac:dyDescent="0.25">
      <c r="B99" s="82"/>
      <c r="C99" s="83"/>
      <c r="D99" s="83"/>
      <c r="E99" s="83"/>
      <c r="F99" s="83"/>
      <c r="G99" s="83"/>
      <c r="H99" s="84"/>
    </row>
    <row r="100" spans="1:10" x14ac:dyDescent="0.25">
      <c r="B100" s="82"/>
      <c r="C100" s="83"/>
      <c r="D100" s="83"/>
      <c r="E100" s="83"/>
      <c r="F100" s="83"/>
      <c r="G100" s="83"/>
      <c r="H100" s="84"/>
    </row>
    <row r="101" spans="1:10" x14ac:dyDescent="0.25">
      <c r="B101" s="82"/>
      <c r="C101" s="83"/>
      <c r="D101" s="83"/>
      <c r="E101" s="83"/>
      <c r="F101" s="83"/>
      <c r="G101" s="83"/>
      <c r="H101" s="84"/>
    </row>
    <row r="102" spans="1:10" x14ac:dyDescent="0.25">
      <c r="B102" s="82"/>
      <c r="C102" s="83"/>
      <c r="D102" s="83"/>
      <c r="E102" s="83"/>
      <c r="F102" s="83"/>
      <c r="G102" s="83"/>
      <c r="H102" s="84"/>
    </row>
    <row r="103" spans="1:10" x14ac:dyDescent="0.25">
      <c r="B103" s="82"/>
      <c r="C103" s="83"/>
      <c r="D103" s="83"/>
      <c r="E103" s="83"/>
      <c r="F103" s="83"/>
      <c r="G103" s="83"/>
      <c r="H103" s="84"/>
    </row>
    <row r="104" spans="1:10" x14ac:dyDescent="0.25">
      <c r="B104" s="82"/>
      <c r="C104" s="83"/>
      <c r="D104" s="83"/>
      <c r="E104" s="83"/>
      <c r="F104" s="83"/>
      <c r="G104" s="83"/>
      <c r="H104" s="84"/>
    </row>
    <row r="105" spans="1:10" ht="15.75" thickBot="1" x14ac:dyDescent="0.3">
      <c r="B105" s="85"/>
      <c r="C105" s="86"/>
      <c r="D105" s="86"/>
      <c r="E105" s="86"/>
      <c r="F105" s="86"/>
      <c r="G105" s="86"/>
      <c r="H105" s="87"/>
    </row>
    <row r="106" spans="1:10" ht="15.75" thickTop="1" x14ac:dyDescent="0.25"/>
    <row r="108" spans="1:10" x14ac:dyDescent="0.25">
      <c r="E108" s="77" t="s">
        <v>83</v>
      </c>
      <c r="F108" s="77"/>
    </row>
  </sheetData>
  <sheetProtection algorithmName="SHA-512" hashValue="t0FCZ36MQ0Lbgu128Bx+v/aYo76hXsyKtdanghAdL1eCOUGXXlL+5CxnU0UukKtRP8IOGTfwjgS8mctHdRb7hA==" saltValue="BRB6MJBv8fpQhS44JFPz6A==" spinCount="100000" sheet="1" objects="1" scenarios="1" selectLockedCells="1"/>
  <mergeCells count="92">
    <mergeCell ref="A1:J1"/>
    <mergeCell ref="A2:J2"/>
    <mergeCell ref="A5:J5"/>
    <mergeCell ref="A6:B6"/>
    <mergeCell ref="C6:E6"/>
    <mergeCell ref="F7:G7"/>
    <mergeCell ref="H8:J10"/>
    <mergeCell ref="A16:B16"/>
    <mergeCell ref="C16:D16"/>
    <mergeCell ref="H6:J6"/>
    <mergeCell ref="H7:J7"/>
    <mergeCell ref="C10:E10"/>
    <mergeCell ref="A9:C9"/>
    <mergeCell ref="D9:E9"/>
    <mergeCell ref="A8:B8"/>
    <mergeCell ref="A10:B10"/>
    <mergeCell ref="F6:G6"/>
    <mergeCell ref="F9:G9"/>
    <mergeCell ref="C7:E7"/>
    <mergeCell ref="C8:E8"/>
    <mergeCell ref="A7:B7"/>
    <mergeCell ref="A23:B23"/>
    <mergeCell ref="C19:D19"/>
    <mergeCell ref="C20:D20"/>
    <mergeCell ref="C21:D21"/>
    <mergeCell ref="A14:J14"/>
    <mergeCell ref="H23:I23"/>
    <mergeCell ref="G17:I17"/>
    <mergeCell ref="C22:D22"/>
    <mergeCell ref="C23:D23"/>
    <mergeCell ref="E18:F18"/>
    <mergeCell ref="C18:D18"/>
    <mergeCell ref="C17:D17"/>
    <mergeCell ref="A19:B19"/>
    <mergeCell ref="A20:B20"/>
    <mergeCell ref="A21:B21"/>
    <mergeCell ref="A22:B22"/>
    <mergeCell ref="A37:J37"/>
    <mergeCell ref="A38:B38"/>
    <mergeCell ref="A33:J33"/>
    <mergeCell ref="A34:J34"/>
    <mergeCell ref="E31:F31"/>
    <mergeCell ref="D44:E44"/>
    <mergeCell ref="F44:G44"/>
    <mergeCell ref="A46:C46"/>
    <mergeCell ref="F46:H46"/>
    <mergeCell ref="A55:C55"/>
    <mergeCell ref="H55:I56"/>
    <mergeCell ref="A59:J59"/>
    <mergeCell ref="B60:C60"/>
    <mergeCell ref="B62:C62"/>
    <mergeCell ref="D60:E60"/>
    <mergeCell ref="F60:G60"/>
    <mergeCell ref="D61:E61"/>
    <mergeCell ref="F61:G61"/>
    <mergeCell ref="D62:E62"/>
    <mergeCell ref="F62:G62"/>
    <mergeCell ref="H60:I60"/>
    <mergeCell ref="D63:E63"/>
    <mergeCell ref="F63:G63"/>
    <mergeCell ref="H62:I62"/>
    <mergeCell ref="H63:I63"/>
    <mergeCell ref="A61:C61"/>
    <mergeCell ref="A63:C63"/>
    <mergeCell ref="E67:F67"/>
    <mergeCell ref="A70:J70"/>
    <mergeCell ref="A69:J69"/>
    <mergeCell ref="A73:J73"/>
    <mergeCell ref="B74:C74"/>
    <mergeCell ref="B75:C75"/>
    <mergeCell ref="A78:J78"/>
    <mergeCell ref="A80:B80"/>
    <mergeCell ref="C80:D80"/>
    <mergeCell ref="E80:F80"/>
    <mergeCell ref="G80:H80"/>
    <mergeCell ref="A81:B81"/>
    <mergeCell ref="C81:I82"/>
    <mergeCell ref="A85:J85"/>
    <mergeCell ref="A86:B86"/>
    <mergeCell ref="A87:B87"/>
    <mergeCell ref="C86:E86"/>
    <mergeCell ref="C87:E87"/>
    <mergeCell ref="A88:B88"/>
    <mergeCell ref="C88:I89"/>
    <mergeCell ref="E108:F108"/>
    <mergeCell ref="A97:J97"/>
    <mergeCell ref="B98:H105"/>
    <mergeCell ref="A91:J91"/>
    <mergeCell ref="A92:D92"/>
    <mergeCell ref="E92:F92"/>
    <mergeCell ref="E93:F93"/>
    <mergeCell ref="G92:H93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171450</xdr:colOff>
                    <xdr:row>15</xdr:row>
                    <xdr:rowOff>9525</xdr:rowOff>
                  </from>
                  <to>
                    <xdr:col>2</xdr:col>
                    <xdr:colOff>361950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16</xdr:row>
                    <xdr:rowOff>9525</xdr:rowOff>
                  </from>
                  <to>
                    <xdr:col>2</xdr:col>
                    <xdr:colOff>361950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9525</xdr:rowOff>
                  </from>
                  <to>
                    <xdr:col>5</xdr:col>
                    <xdr:colOff>314325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9525</xdr:rowOff>
                  </from>
                  <to>
                    <xdr:col>4</xdr:col>
                    <xdr:colOff>304800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9525</xdr:rowOff>
                  </from>
                  <to>
                    <xdr:col>4</xdr:col>
                    <xdr:colOff>304800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9525</xdr:rowOff>
                  </from>
                  <to>
                    <xdr:col>4</xdr:col>
                    <xdr:colOff>304800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9525</xdr:rowOff>
                  </from>
                  <to>
                    <xdr:col>4</xdr:col>
                    <xdr:colOff>304800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9525</xdr:rowOff>
                  </from>
                  <to>
                    <xdr:col>4</xdr:col>
                    <xdr:colOff>304800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9525</xdr:rowOff>
                  </from>
                  <to>
                    <xdr:col>5</xdr:col>
                    <xdr:colOff>314325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9525</xdr:rowOff>
                  </from>
                  <to>
                    <xdr:col>5</xdr:col>
                    <xdr:colOff>314325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9525</xdr:rowOff>
                  </from>
                  <to>
                    <xdr:col>5</xdr:col>
                    <xdr:colOff>314325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9525</xdr:rowOff>
                  </from>
                  <to>
                    <xdr:col>5</xdr:col>
                    <xdr:colOff>314325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142875</xdr:colOff>
                    <xdr:row>43</xdr:row>
                    <xdr:rowOff>19050</xdr:rowOff>
                  </from>
                  <to>
                    <xdr:col>3</xdr:col>
                    <xdr:colOff>333375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190500</xdr:colOff>
                    <xdr:row>43</xdr:row>
                    <xdr:rowOff>28575</xdr:rowOff>
                  </from>
                  <to>
                    <xdr:col>5</xdr:col>
                    <xdr:colOff>381000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438150</xdr:colOff>
                    <xdr:row>49</xdr:row>
                    <xdr:rowOff>104775</xdr:rowOff>
                  </from>
                  <to>
                    <xdr:col>1</xdr:col>
                    <xdr:colOff>19050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409575</xdr:colOff>
                    <xdr:row>53</xdr:row>
                    <xdr:rowOff>28575</xdr:rowOff>
                  </from>
                  <to>
                    <xdr:col>0</xdr:col>
                    <xdr:colOff>600075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142875</xdr:colOff>
                    <xdr:row>49</xdr:row>
                    <xdr:rowOff>238125</xdr:rowOff>
                  </from>
                  <to>
                    <xdr:col>6</xdr:col>
                    <xdr:colOff>333375</xdr:colOff>
                    <xdr:row>49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142875</xdr:colOff>
                    <xdr:row>53</xdr:row>
                    <xdr:rowOff>314325</xdr:rowOff>
                  </from>
                  <to>
                    <xdr:col>6</xdr:col>
                    <xdr:colOff>333375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200025</xdr:colOff>
                    <xdr:row>55</xdr:row>
                    <xdr:rowOff>19050</xdr:rowOff>
                  </from>
                  <to>
                    <xdr:col>3</xdr:col>
                    <xdr:colOff>390525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19050</xdr:rowOff>
                  </from>
                  <to>
                    <xdr:col>4</xdr:col>
                    <xdr:colOff>381000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400050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390525</xdr:colOff>
                    <xdr:row>59</xdr:row>
                    <xdr:rowOff>19050</xdr:rowOff>
                  </from>
                  <to>
                    <xdr:col>0</xdr:col>
                    <xdr:colOff>581025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390525</xdr:colOff>
                    <xdr:row>61</xdr:row>
                    <xdr:rowOff>19050</xdr:rowOff>
                  </from>
                  <to>
                    <xdr:col>0</xdr:col>
                    <xdr:colOff>581025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0</xdr:col>
                    <xdr:colOff>390525</xdr:colOff>
                    <xdr:row>73</xdr:row>
                    <xdr:rowOff>19050</xdr:rowOff>
                  </from>
                  <to>
                    <xdr:col>0</xdr:col>
                    <xdr:colOff>581025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0</xdr:col>
                    <xdr:colOff>390525</xdr:colOff>
                    <xdr:row>74</xdr:row>
                    <xdr:rowOff>19050</xdr:rowOff>
                  </from>
                  <to>
                    <xdr:col>0</xdr:col>
                    <xdr:colOff>581025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</xdr:col>
                    <xdr:colOff>600075</xdr:colOff>
                    <xdr:row>79</xdr:row>
                    <xdr:rowOff>19050</xdr:rowOff>
                  </from>
                  <to>
                    <xdr:col>2</xdr:col>
                    <xdr:colOff>180975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4</xdr:col>
                    <xdr:colOff>95250</xdr:colOff>
                    <xdr:row>79</xdr:row>
                    <xdr:rowOff>19050</xdr:rowOff>
                  </from>
                  <to>
                    <xdr:col>4</xdr:col>
                    <xdr:colOff>285750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6</xdr:col>
                    <xdr:colOff>428625</xdr:colOff>
                    <xdr:row>79</xdr:row>
                    <xdr:rowOff>19050</xdr:rowOff>
                  </from>
                  <to>
                    <xdr:col>6</xdr:col>
                    <xdr:colOff>619125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91</xdr:row>
                    <xdr:rowOff>19050</xdr:rowOff>
                  </from>
                  <to>
                    <xdr:col>4</xdr:col>
                    <xdr:colOff>285750</xdr:colOff>
                    <xdr:row>91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4</xdr:col>
                    <xdr:colOff>95250</xdr:colOff>
                    <xdr:row>92</xdr:row>
                    <xdr:rowOff>19050</xdr:rowOff>
                  </from>
                  <to>
                    <xdr:col>4</xdr:col>
                    <xdr:colOff>285750</xdr:colOff>
                    <xdr:row>92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458D2E9C-432D-4F5F-904B-0A08E1E81C4A}">
          <x14:formula1>
            <xm:f>Lists!$A$1:$A$3</xm:f>
          </x14:formula1>
          <xm:sqref>H63:I63</xm:sqref>
        </x14:dataValidation>
        <x14:dataValidation type="list" allowBlank="1" showInputMessage="1" showErrorMessage="1" xr:uid="{59BA3FC7-3A79-4C52-AE68-9290A74A196C}">
          <x14:formula1>
            <xm:f>Lists!$C$1:$C$5</xm:f>
          </x14:formula1>
          <xm:sqref>B79</xm:sqref>
        </x14:dataValidation>
        <x14:dataValidation type="list" allowBlank="1" showInputMessage="1" showErrorMessage="1" xr:uid="{7BB34882-B8E4-48AE-88A2-CEECE5D666D3}">
          <x14:formula1>
            <xm:f>Lists!$E$1:$E$3</xm:f>
          </x14:formula1>
          <xm:sqref>G86:G87</xm:sqref>
        </x14:dataValidation>
        <x14:dataValidation type="list" allowBlank="1" showInputMessage="1" showErrorMessage="1" xr:uid="{89AE61D9-9F0F-4D46-9AD6-C8A9B0D9DD22}">
          <x14:formula1>
            <xm:f>Lists!$G$1:$G$6</xm:f>
          </x14:formula1>
          <xm:sqref>I92:I95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D56E-FB24-4F7B-B157-157874852C7A}">
  <dimension ref="A1:G6"/>
  <sheetViews>
    <sheetView workbookViewId="0">
      <selection activeCell="G6" sqref="G6"/>
    </sheetView>
  </sheetViews>
  <sheetFormatPr defaultRowHeight="15" x14ac:dyDescent="0.25"/>
  <cols>
    <col min="7" max="7" width="20.85546875" customWidth="1"/>
  </cols>
  <sheetData>
    <row r="1" spans="1:7" x14ac:dyDescent="0.25">
      <c r="A1" t="s">
        <v>56</v>
      </c>
      <c r="C1" t="s">
        <v>68</v>
      </c>
      <c r="E1" t="s">
        <v>43</v>
      </c>
      <c r="G1" t="s">
        <v>91</v>
      </c>
    </row>
    <row r="2" spans="1:7" x14ac:dyDescent="0.25">
      <c r="A2" t="s">
        <v>57</v>
      </c>
      <c r="C2" t="s">
        <v>69</v>
      </c>
      <c r="E2" t="s">
        <v>81</v>
      </c>
      <c r="G2" t="s">
        <v>88</v>
      </c>
    </row>
    <row r="3" spans="1:7" x14ac:dyDescent="0.25">
      <c r="A3" t="s">
        <v>58</v>
      </c>
      <c r="C3" t="s">
        <v>70</v>
      </c>
      <c r="E3" t="s">
        <v>82</v>
      </c>
      <c r="G3" t="s">
        <v>92</v>
      </c>
    </row>
    <row r="4" spans="1:7" x14ac:dyDescent="0.25">
      <c r="C4" t="s">
        <v>71</v>
      </c>
      <c r="G4" t="s">
        <v>89</v>
      </c>
    </row>
    <row r="5" spans="1:7" x14ac:dyDescent="0.25">
      <c r="C5" t="s">
        <v>72</v>
      </c>
      <c r="G5" t="s">
        <v>90</v>
      </c>
    </row>
    <row r="6" spans="1:7" x14ac:dyDescent="0.25">
      <c r="G6" s="64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4263E6C14904CB170F9B8973D631C" ma:contentTypeVersion="13" ma:contentTypeDescription="Create a new document." ma:contentTypeScope="" ma:versionID="28dfb4defc6143a988d74f894d760676">
  <xsd:schema xmlns:xsd="http://www.w3.org/2001/XMLSchema" xmlns:xs="http://www.w3.org/2001/XMLSchema" xmlns:p="http://schemas.microsoft.com/office/2006/metadata/properties" xmlns:ns2="97ef6fa5-306e-4389-be6f-49a771ebe58f" xmlns:ns3="98d8b831-2cf8-4293-aad7-df65195fdbaa" targetNamespace="http://schemas.microsoft.com/office/2006/metadata/properties" ma:root="true" ma:fieldsID="4bc0333814ec6c0229e8571cdc1fb3b3" ns2:_="" ns3:_="">
    <xsd:import namespace="97ef6fa5-306e-4389-be6f-49a771ebe58f"/>
    <xsd:import namespace="98d8b831-2cf8-4293-aad7-df65195fdb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f6fa5-306e-4389-be6f-49a771ebe5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99e1eee-a619-4a76-8256-1f177e683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8b831-2cf8-4293-aad7-df65195fdba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39fcbb7-aceb-4b97-a7b2-3c91d396989f}" ma:internalName="TaxCatchAll" ma:showField="CatchAllData" ma:web="98d8b831-2cf8-4293-aad7-df65195fdb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8b831-2cf8-4293-aad7-df65195fdbaa" xsi:nil="true"/>
    <lcf76f155ced4ddcb4097134ff3c332f xmlns="97ef6fa5-306e-4389-be6f-49a771ebe58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58395-577C-44BA-8639-46CDAAB76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f6fa5-306e-4389-be6f-49a771ebe58f"/>
    <ds:schemaRef ds:uri="98d8b831-2cf8-4293-aad7-df65195fd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92644-B0A7-4444-800B-A711FACDC643}">
  <ds:schemaRefs>
    <ds:schemaRef ds:uri="http://schemas.microsoft.com/office/2006/metadata/properties"/>
    <ds:schemaRef ds:uri="http://schemas.microsoft.com/office/infopath/2007/PartnerControls"/>
    <ds:schemaRef ds:uri="98d8b831-2cf8-4293-aad7-df65195fdbaa"/>
    <ds:schemaRef ds:uri="97ef6fa5-306e-4389-be6f-49a771ebe58f"/>
  </ds:schemaRefs>
</ds:datastoreItem>
</file>

<file path=customXml/itemProps3.xml><?xml version="1.0" encoding="utf-8"?>
<ds:datastoreItem xmlns:ds="http://schemas.openxmlformats.org/officeDocument/2006/customXml" ds:itemID="{6F8F9D52-3CD3-43B6-B8CC-9D465CAF05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Sheet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Litwin</dc:creator>
  <cp:lastModifiedBy>Kyle Litwin</cp:lastModifiedBy>
  <cp:lastPrinted>2024-08-30T13:32:44Z</cp:lastPrinted>
  <dcterms:created xsi:type="dcterms:W3CDTF">2024-08-01T14:12:48Z</dcterms:created>
  <dcterms:modified xsi:type="dcterms:W3CDTF">2024-08-30T15:16:35Z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0x010100A934263E6C14904CB170F9B8973D631C</vt:lpwstr>
  </property>
  <property fmtid="{D5CDD505-2E9C-101B-9397-08002B2CF9AE}" pid="3" name="MediaServiceImageTags">
    <vt:lpwstr/>
  </property>
</Properties>
</file>